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33" i="1"/>
  <c r="H26" i="1"/>
  <c r="H27" i="1"/>
  <c r="H15" i="1"/>
  <c r="H49" i="1"/>
  <c r="H39" i="1"/>
  <c r="H16" i="1"/>
  <c r="H24" i="1"/>
  <c r="H28" i="1" l="1"/>
  <c r="H20" i="1"/>
  <c r="H25" i="1" l="1"/>
  <c r="H32" i="1" l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<sst xmlns="http://schemas.openxmlformats.org/spreadsheetml/2006/main" count="48" uniqueCount="28">
  <si>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</si>
  <si>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</si>
  <si>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</si>
  <si>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</si>
  <si>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</si>
  <si>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</si>
  <si>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</si>
  <si>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</si>
  <si>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</si>
  <si>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</si>
  <si>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</si>
  <si>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</si>
  <si>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</si>
  <si>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</si>
  <si>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</si>
  <si>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</si>
  <si>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</si>
  <si>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</si>
  <si>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</si>
  <si>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</si>
  <si>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</si>
  <si>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</si>
  <si>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</si>
  <si>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</si>
  <si>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</si>
  <si>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Dana:03.08.2020.</t>
  </si>
  <si>
    <t>Dana 03.08.2020.godine Dom zdravlja Požarevac je izvršio plaćanje prema dobavljačima:</t>
  </si>
  <si>
    <t>Primljena i neutrošena participacija od 03.08.2020.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</si>
</sst>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39" zoomScaleNormal="100" workbookViewId="0">
      <selection activeCell="H49" sqref="H49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25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44046</v>
      </c>
      <c r="H12" s="23">
        <v>2933104.13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44046</v>
      </c>
      <c r="H13" s="3">
        <f>H14+H25-H32-H42</f>
        <v>2927349.7499999958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44046</v>
      </c>
      <c r="H14" s="4">
        <f>H15+H16+H17+H18+H19+H20+H21+H22+H23+H24</f>
        <v>29377134.84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f>24810384.29+2154806.4+2054.05</f>
        <v>26967244.739999998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1109716.79+1066750-1128265.76+420669.85+124660.28-420669.85+1066750+137508.52</f>
        <v>2377119.83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553214.14-534690.77</f>
        <v>18523.369999999995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v>0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27</v>
      </c>
      <c r="C24" s="37"/>
      <c r="D24" s="37"/>
      <c r="E24" s="37"/>
      <c r="F24" s="38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</f>
        <v>14246.899999999987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44046</v>
      </c>
      <c r="H25" s="4">
        <f>H26+H27+H28+H29+H30+H31</f>
        <v>2790758.92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f>2408946.18</f>
        <v>2408946.1800000002</v>
      </c>
      <c r="I26" s="11"/>
      <c r="J26" s="11"/>
      <c r="K26" s="8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159868.39+135083-105001.41+135083-118951.11+135083-96223.18-2500+135083</f>
        <v>377524.69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568160.92-50050-42412.01-22400.03-200000-30352.4-6837.44-21680-26830-8672.4-25271.84-130+41650-99545-31305.15-33160-4200-3762.6</f>
        <v>3202.0500000000161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27</v>
      </c>
      <c r="C31" s="37"/>
      <c r="D31" s="37"/>
      <c r="E31" s="37"/>
      <c r="F31" s="38"/>
      <c r="G31" s="2"/>
      <c r="H31" s="10">
        <v>1086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44046</v>
      </c>
      <c r="H32" s="5">
        <f>SUM(H33:H41)</f>
        <v>26831597.830000002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f>26965190.69-103710-33577</f>
        <v>26827903.690000001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  <c r="L34" s="8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  <c r="L36" s="8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f>3014.21+564.93+115</f>
        <v>3694.14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  <c r="K41" s="8"/>
    </row>
    <row r="42" spans="2:12" x14ac:dyDescent="0.25">
      <c r="B42" s="30" t="s">
        <v>21</v>
      </c>
      <c r="C42" s="31"/>
      <c r="D42" s="31"/>
      <c r="E42" s="31"/>
      <c r="F42" s="32"/>
      <c r="G42" s="17">
        <v>44046</v>
      </c>
      <c r="H42" s="5">
        <f>SUM(H43:H47)</f>
        <v>2408946.1800000002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2408946.1800000002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  <c r="K46" s="8"/>
    </row>
    <row r="47" spans="2:12" x14ac:dyDescent="0.25">
      <c r="B47" s="36" t="s">
        <v>15</v>
      </c>
      <c r="C47" s="37"/>
      <c r="D47" s="37"/>
      <c r="E47" s="37"/>
      <c r="F47" s="38"/>
      <c r="G47" s="2"/>
      <c r="H47" s="10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44046</v>
      </c>
      <c r="H48" s="6">
        <f>282703.09+42051.84+2093719.92+16614+10133.44+1695.8+1315.38+8251.81-2452784.77+48.48+16013.48+406.35+663203.3-679671.61+12652.84+5223.56+13371.36+0.14-31247.76+13070.25+1600.94+1054.43+0.3-15725.62+375120.94+11087.06+208.59+48.67-386465.27+1520530.31+17974.36+9528.14+1658.62+1473.79+2054.05+0.39</f>
        <v>1556920.6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6"/>
      <c r="H49" s="3">
        <f>1520531.31+17974.36+9528.14+1658.62+1473.79</f>
        <v>1551166.2200000002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2933104.1299999957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2020-08-04T12:43:39Z</dcterms:modified>
</cp:coreProperties>
</file>